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675" tabRatio="905" activeTab="1"/>
  </bookViews>
  <sheets>
    <sheet name="Custos e despesas" sheetId="10" r:id="rId1"/>
    <sheet name="Investimento e Atividades" sheetId="9" r:id="rId2"/>
  </sheets>
  <definedNames>
    <definedName name="_xlnm.Print_Area" localSheetId="0">'Custos e despesas'!$B$1:$F$41</definedName>
  </definedNames>
  <calcPr calcId="145621"/>
</workbook>
</file>

<file path=xl/calcChain.xml><?xml version="1.0" encoding="utf-8"?>
<calcChain xmlns="http://schemas.openxmlformats.org/spreadsheetml/2006/main">
  <c r="C36" i="10" l="1"/>
  <c r="C37" i="10" s="1"/>
  <c r="E20" i="10"/>
  <c r="E16" i="9" l="1"/>
  <c r="E15" i="9"/>
  <c r="E12" i="9"/>
  <c r="E11" i="9"/>
  <c r="E13" i="9"/>
  <c r="E14" i="9"/>
  <c r="E10" i="9"/>
  <c r="E6" i="9"/>
  <c r="E7" i="9"/>
  <c r="E8" i="9"/>
  <c r="E9" i="9"/>
  <c r="E5" i="9"/>
</calcChain>
</file>

<file path=xl/sharedStrings.xml><?xml version="1.0" encoding="utf-8"?>
<sst xmlns="http://schemas.openxmlformats.org/spreadsheetml/2006/main" count="105" uniqueCount="86">
  <si>
    <t>Quantidade</t>
  </si>
  <si>
    <t>Custo</t>
  </si>
  <si>
    <t>Transporte</t>
  </si>
  <si>
    <t>Tipo de transporte</t>
  </si>
  <si>
    <t>Formação de Custos e Despesas</t>
  </si>
  <si>
    <t>Nome do produto ou serviço:</t>
  </si>
  <si>
    <t>Quantidade de produtos ou serviços ofertados:</t>
  </si>
  <si>
    <t>TOTAL</t>
  </si>
  <si>
    <t>TOTAL de Custos/Despesas</t>
  </si>
  <si>
    <t>Por unidade produzida</t>
  </si>
  <si>
    <t>PROJETO: Investimentos e Atividades</t>
  </si>
  <si>
    <t>Investimento ou Atividade</t>
  </si>
  <si>
    <t>Prazo</t>
  </si>
  <si>
    <t>Valor</t>
  </si>
  <si>
    <t>Listar todas as atividades e investimentos necessários para iniciar a operação do serviço ou produto</t>
  </si>
  <si>
    <t>Serviço</t>
  </si>
  <si>
    <t xml:space="preserve">Cultura Social </t>
  </si>
  <si>
    <t>Jiu-Jitsu</t>
  </si>
  <si>
    <t>Pacote Office</t>
  </si>
  <si>
    <t>Manutenção de Computadores</t>
  </si>
  <si>
    <t>Artesanato</t>
  </si>
  <si>
    <t>Palestras</t>
  </si>
  <si>
    <t>Idiomas (Ingles e Francês)</t>
  </si>
  <si>
    <t>Dias</t>
  </si>
  <si>
    <t>Terça e Quinta</t>
  </si>
  <si>
    <t>Segunda</t>
  </si>
  <si>
    <t>Quarta</t>
  </si>
  <si>
    <t>Sexta</t>
  </si>
  <si>
    <t>Quinta</t>
  </si>
  <si>
    <t>Domingo</t>
  </si>
  <si>
    <t>Horário</t>
  </si>
  <si>
    <t>8:00 às 10:00</t>
  </si>
  <si>
    <t>18:00 às 20:00</t>
  </si>
  <si>
    <t>14:00 às 16:00</t>
  </si>
  <si>
    <t xml:space="preserve">Sábado </t>
  </si>
  <si>
    <t>Roupa de Borracha</t>
  </si>
  <si>
    <t>Kimono</t>
  </si>
  <si>
    <t>Faixas brancas</t>
  </si>
  <si>
    <t>Tatame</t>
  </si>
  <si>
    <t>Miçangas</t>
  </si>
  <si>
    <t>Nylon</t>
  </si>
  <si>
    <t>Argila</t>
  </si>
  <si>
    <t>Tinta</t>
  </si>
  <si>
    <t xml:space="preserve">4 anos </t>
  </si>
  <si>
    <t>2 anos</t>
  </si>
  <si>
    <t>Prancha de bodyboard</t>
  </si>
  <si>
    <t>Strep</t>
  </si>
  <si>
    <t>3 anos</t>
  </si>
  <si>
    <t>7 anos</t>
  </si>
  <si>
    <t>2 meses</t>
  </si>
  <si>
    <t>completo</t>
  </si>
  <si>
    <t>Total</t>
  </si>
  <si>
    <t>Notebook</t>
  </si>
  <si>
    <t>5 anos</t>
  </si>
  <si>
    <t>Oficinas</t>
  </si>
  <si>
    <t>Qntd. Alunos</t>
  </si>
  <si>
    <t>Faixa Etária</t>
  </si>
  <si>
    <t>Bodyboard</t>
  </si>
  <si>
    <t>10 a 25 anos</t>
  </si>
  <si>
    <t>6 a 30 anos</t>
  </si>
  <si>
    <t>15 a 50 anos</t>
  </si>
  <si>
    <t>15 a 30 anos</t>
  </si>
  <si>
    <t>11 a 70 anos</t>
  </si>
  <si>
    <t>-</t>
  </si>
  <si>
    <t>14 em diante</t>
  </si>
  <si>
    <t>6 em diante</t>
  </si>
  <si>
    <t>Unidade</t>
  </si>
  <si>
    <t>Finalidade</t>
  </si>
  <si>
    <t>Van</t>
  </si>
  <si>
    <t>Aula de Bodyboard</t>
  </si>
  <si>
    <t>Carro (Fiorino Furgão)</t>
  </si>
  <si>
    <t>Transporte de Alimentos</t>
  </si>
  <si>
    <t>Professor</t>
  </si>
  <si>
    <t>Frankie</t>
  </si>
  <si>
    <t>Gabrielle</t>
  </si>
  <si>
    <t>Cristiano</t>
  </si>
  <si>
    <t>Lucas Biller</t>
  </si>
  <si>
    <t>Giulia</t>
  </si>
  <si>
    <t>Thaisy</t>
  </si>
  <si>
    <t>Vitória Rodrigues</t>
  </si>
  <si>
    <t>Mayara</t>
  </si>
  <si>
    <t>Victtoria Vaccihi</t>
  </si>
  <si>
    <t>Bodyboard/Jiu-Jitsu</t>
  </si>
  <si>
    <t>Pacote Office/Idiomas</t>
  </si>
  <si>
    <t>Palestras/Idiomas</t>
  </si>
  <si>
    <t>Organização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</si>
</sst>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00_-;\-&quot;R$&quot;\ * #,##0.000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8"/>
      <color theme="1"/>
      <name val="Bauhaus 93"/>
      <family val="5"/>
    </font>
    <font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4" fillId="0" borderId="0" xfId="0" applyFont="1"/>
    <xf numFmtId="44" fontId="2" fillId="0" borderId="1" xfId="0" applyNumberFormat="1" applyFont="1" applyBorder="1"/>
    <xf numFmtId="44" fontId="0" fillId="0" borderId="0" xfId="0" applyNumberFormat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1" xfId="0" applyBorder="1"/>
    <xf numFmtId="44" fontId="0" fillId="0" borderId="1" xfId="1" applyFont="1" applyBorder="1"/>
    <xf numFmtId="0" fontId="2" fillId="5" borderId="0" xfId="0" applyFont="1" applyFill="1" applyBorder="1"/>
    <xf numFmtId="44" fontId="2" fillId="5" borderId="0" xfId="1" applyFont="1" applyFill="1"/>
    <xf numFmtId="0" fontId="0" fillId="0" borderId="1" xfId="0" applyFont="1" applyBorder="1"/>
    <xf numFmtId="0" fontId="0" fillId="0" borderId="1" xfId="1" applyNumberFormat="1" applyFont="1" applyBorder="1"/>
    <xf numFmtId="0" fontId="0" fillId="0" borderId="2" xfId="0" applyBorder="1"/>
    <xf numFmtId="0" fontId="0" fillId="0" borderId="0" xfId="0" applyBorder="1"/>
    <xf numFmtId="44" fontId="0" fillId="0" borderId="0" xfId="1" applyFont="1" applyBorder="1"/>
    <xf numFmtId="44" fontId="8" fillId="0" borderId="1" xfId="1" applyFont="1" applyBorder="1"/>
    <xf numFmtId="0" fontId="0" fillId="0" borderId="3" xfId="0" applyBorder="1"/>
    <xf numFmtId="0" fontId="0" fillId="0" borderId="3" xfId="1" applyNumberFormat="1" applyFont="1" applyBorder="1"/>
    <xf numFmtId="0" fontId="0" fillId="0" borderId="4" xfId="0" applyBorder="1"/>
    <xf numFmtId="0" fontId="0" fillId="0" borderId="0" xfId="1" applyNumberFormat="1" applyFont="1" applyBorder="1"/>
    <xf numFmtId="0" fontId="0" fillId="0" borderId="2" xfId="0" applyBorder="1" applyAlignment="1">
      <alignment horizontal="right" vertical="center"/>
    </xf>
    <xf numFmtId="44" fontId="0" fillId="0" borderId="3" xfId="1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/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0" xfId="0" applyFont="1" applyBorder="1"/>
    <xf numFmtId="44" fontId="2" fillId="0" borderId="0" xfId="1" applyFont="1" applyBorder="1"/>
    <xf numFmtId="0" fontId="2" fillId="3" borderId="2" xfId="0" applyFont="1" applyFill="1" applyBorder="1"/>
    <xf numFmtId="0" fontId="2" fillId="0" borderId="2" xfId="0" applyFont="1" applyBorder="1"/>
    <xf numFmtId="0" fontId="5" fillId="0" borderId="1" xfId="0" applyFont="1" applyBorder="1"/>
    <xf numFmtId="44" fontId="2" fillId="0" borderId="0" xfId="0" applyNumberFormat="1" applyFont="1" applyBorder="1"/>
    <xf numFmtId="0" fontId="11" fillId="6" borderId="0" xfId="0" applyNumberFormat="1" applyFont="1" applyFill="1" applyBorder="1"/>
    <xf numFmtId="0" fontId="0" fillId="0" borderId="0" xfId="0" applyFont="1" applyBorder="1"/>
    <xf numFmtId="0" fontId="2" fillId="6" borderId="0" xfId="0" applyFont="1" applyFill="1" applyBorder="1"/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0" fontId="6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zoomScale="70" zoomScaleNormal="70" workbookViewId="0">
      <selection activeCell="G27" sqref="G27"/>
    </sheetView>
  </sheetViews>
  <sheetFormatPr defaultRowHeight="15" x14ac:dyDescent="0.25"/>
  <cols>
    <col min="2" max="2" width="55.42578125" bestFit="1" customWidth="1"/>
    <col min="3" max="3" width="45.85546875" customWidth="1"/>
    <col min="4" max="4" width="50.28515625" customWidth="1"/>
    <col min="5" max="5" width="18.42578125" bestFit="1" customWidth="1"/>
    <col min="6" max="6" width="21.7109375" customWidth="1"/>
    <col min="7" max="7" width="11.85546875" bestFit="1" customWidth="1"/>
  </cols>
  <sheetData>
    <row r="1" spans="2:6" ht="31.5" x14ac:dyDescent="0.5">
      <c r="B1" s="10" t="s">
        <v>4</v>
      </c>
    </row>
    <row r="2" spans="2:6" ht="26.25" x14ac:dyDescent="0.4">
      <c r="B2" s="6" t="s">
        <v>5</v>
      </c>
      <c r="C2" s="27" t="s">
        <v>16</v>
      </c>
    </row>
    <row r="3" spans="2:6" ht="52.5" x14ac:dyDescent="0.4">
      <c r="B3" s="9" t="s">
        <v>6</v>
      </c>
      <c r="C3" s="28">
        <v>7</v>
      </c>
    </row>
    <row r="4" spans="2:6" ht="26.25" x14ac:dyDescent="0.4">
      <c r="B4" s="9"/>
    </row>
    <row r="5" spans="2:6" ht="18.75" x14ac:dyDescent="0.3">
      <c r="B5" s="29" t="s">
        <v>54</v>
      </c>
    </row>
    <row r="6" spans="2:6" ht="23.25" x14ac:dyDescent="0.35">
      <c r="B6" s="2" t="s">
        <v>15</v>
      </c>
      <c r="C6" s="2" t="s">
        <v>23</v>
      </c>
      <c r="D6" s="2" t="s">
        <v>30</v>
      </c>
      <c r="E6" s="30" t="s">
        <v>55</v>
      </c>
      <c r="F6" s="2" t="s">
        <v>56</v>
      </c>
    </row>
    <row r="7" spans="2:6" ht="23.25" x14ac:dyDescent="0.35">
      <c r="B7" s="1" t="s">
        <v>57</v>
      </c>
      <c r="C7" s="1" t="s">
        <v>34</v>
      </c>
      <c r="D7" s="31" t="s">
        <v>31</v>
      </c>
      <c r="E7" s="32">
        <v>15</v>
      </c>
      <c r="F7" s="33" t="s">
        <v>58</v>
      </c>
    </row>
    <row r="8" spans="2:6" ht="23.25" x14ac:dyDescent="0.35">
      <c r="B8" s="1" t="s">
        <v>17</v>
      </c>
      <c r="C8" s="1" t="s">
        <v>24</v>
      </c>
      <c r="D8" s="31" t="s">
        <v>32</v>
      </c>
      <c r="E8" s="32">
        <v>20</v>
      </c>
      <c r="F8" s="33" t="s">
        <v>59</v>
      </c>
    </row>
    <row r="9" spans="2:6" ht="23.25" x14ac:dyDescent="0.35">
      <c r="B9" s="1" t="s">
        <v>18</v>
      </c>
      <c r="C9" s="1" t="s">
        <v>25</v>
      </c>
      <c r="D9" s="31" t="s">
        <v>32</v>
      </c>
      <c r="E9" s="32">
        <v>20</v>
      </c>
      <c r="F9" s="33" t="s">
        <v>60</v>
      </c>
    </row>
    <row r="10" spans="2:6" ht="23.25" x14ac:dyDescent="0.35">
      <c r="B10" s="1" t="s">
        <v>19</v>
      </c>
      <c r="C10" s="1" t="s">
        <v>26</v>
      </c>
      <c r="D10" s="31" t="s">
        <v>33</v>
      </c>
      <c r="E10" s="32">
        <v>10</v>
      </c>
      <c r="F10" s="33" t="s">
        <v>61</v>
      </c>
    </row>
    <row r="11" spans="2:6" ht="23.25" x14ac:dyDescent="0.35">
      <c r="B11" s="1" t="s">
        <v>20</v>
      </c>
      <c r="C11" s="1" t="s">
        <v>28</v>
      </c>
      <c r="D11" s="31" t="s">
        <v>33</v>
      </c>
      <c r="E11" s="32">
        <v>30</v>
      </c>
      <c r="F11" s="33" t="s">
        <v>62</v>
      </c>
    </row>
    <row r="12" spans="2:6" ht="23.25" x14ac:dyDescent="0.35">
      <c r="B12" s="1" t="s">
        <v>21</v>
      </c>
      <c r="C12" s="1" t="s">
        <v>27</v>
      </c>
      <c r="D12" s="31" t="s">
        <v>32</v>
      </c>
      <c r="E12" s="34" t="s">
        <v>63</v>
      </c>
      <c r="F12" s="33" t="s">
        <v>64</v>
      </c>
    </row>
    <row r="13" spans="2:6" ht="23.25" x14ac:dyDescent="0.35">
      <c r="B13" s="1" t="s">
        <v>22</v>
      </c>
      <c r="C13" s="1" t="s">
        <v>29</v>
      </c>
      <c r="D13" s="31" t="s">
        <v>31</v>
      </c>
      <c r="E13" s="32">
        <v>25</v>
      </c>
      <c r="F13" s="31" t="s">
        <v>65</v>
      </c>
    </row>
    <row r="14" spans="2:6" ht="23.25" x14ac:dyDescent="0.35">
      <c r="B14" s="35"/>
      <c r="C14" s="35"/>
      <c r="D14" s="36"/>
      <c r="E14" s="35"/>
      <c r="F14" s="36"/>
    </row>
    <row r="16" spans="2:6" ht="18.75" x14ac:dyDescent="0.3">
      <c r="B16" s="29" t="s">
        <v>2</v>
      </c>
    </row>
    <row r="17" spans="2:7" ht="23.25" x14ac:dyDescent="0.35">
      <c r="B17" s="3" t="s">
        <v>3</v>
      </c>
      <c r="C17" s="37" t="s">
        <v>66</v>
      </c>
      <c r="D17" s="3" t="s">
        <v>67</v>
      </c>
      <c r="E17" s="3" t="s">
        <v>1</v>
      </c>
    </row>
    <row r="18" spans="2:7" ht="23.25" x14ac:dyDescent="0.35">
      <c r="B18" s="1" t="s">
        <v>68</v>
      </c>
      <c r="C18" s="38">
        <v>1</v>
      </c>
      <c r="D18" s="1" t="s">
        <v>69</v>
      </c>
      <c r="E18" s="7">
        <v>178</v>
      </c>
    </row>
    <row r="19" spans="2:7" ht="23.25" x14ac:dyDescent="0.35">
      <c r="B19" s="1" t="s">
        <v>70</v>
      </c>
      <c r="C19" s="1">
        <v>1</v>
      </c>
      <c r="D19" s="1" t="s">
        <v>71</v>
      </c>
      <c r="E19" s="7">
        <v>300</v>
      </c>
    </row>
    <row r="20" spans="2:7" ht="23.25" x14ac:dyDescent="0.35">
      <c r="B20" s="35"/>
      <c r="C20" s="35"/>
      <c r="D20" s="1" t="s">
        <v>7</v>
      </c>
      <c r="E20" s="7">
        <f>SUM(E18:E19)</f>
        <v>478</v>
      </c>
    </row>
    <row r="21" spans="2:7" x14ac:dyDescent="0.25">
      <c r="D21" s="18"/>
      <c r="E21" s="18"/>
    </row>
    <row r="22" spans="2:7" ht="9.75" customHeight="1" x14ac:dyDescent="0.25"/>
    <row r="23" spans="2:7" ht="23.25" x14ac:dyDescent="0.35">
      <c r="B23" s="29" t="s">
        <v>85</v>
      </c>
      <c r="C23" s="5"/>
      <c r="E23" s="18"/>
      <c r="F23" s="18"/>
    </row>
    <row r="24" spans="2:7" ht="23.25" x14ac:dyDescent="0.35">
      <c r="B24" s="4" t="s">
        <v>72</v>
      </c>
      <c r="C24" s="4" t="s">
        <v>54</v>
      </c>
      <c r="E24" s="43"/>
      <c r="F24" s="43"/>
    </row>
    <row r="25" spans="2:7" ht="23.25" x14ac:dyDescent="0.35">
      <c r="B25" s="39" t="s">
        <v>73</v>
      </c>
      <c r="C25" s="1" t="s">
        <v>82</v>
      </c>
      <c r="E25" s="35"/>
      <c r="F25" s="40"/>
    </row>
    <row r="26" spans="2:7" ht="23.25" x14ac:dyDescent="0.35">
      <c r="B26" s="39" t="s">
        <v>74</v>
      </c>
      <c r="C26" s="1" t="s">
        <v>83</v>
      </c>
      <c r="E26" s="35"/>
      <c r="F26" s="40"/>
      <c r="G26" s="8"/>
    </row>
    <row r="27" spans="2:7" ht="22.5" customHeight="1" x14ac:dyDescent="0.35">
      <c r="B27" s="39" t="s">
        <v>75</v>
      </c>
      <c r="C27" s="1" t="s">
        <v>18</v>
      </c>
      <c r="E27" s="35"/>
      <c r="F27" s="41"/>
    </row>
    <row r="28" spans="2:7" ht="20.25" customHeight="1" x14ac:dyDescent="0.35">
      <c r="B28" s="39" t="s">
        <v>76</v>
      </c>
      <c r="C28" s="1" t="s">
        <v>19</v>
      </c>
      <c r="E28" s="42"/>
      <c r="F28" s="42"/>
    </row>
    <row r="29" spans="2:7" ht="20.25" customHeight="1" x14ac:dyDescent="0.35">
      <c r="B29" s="39" t="s">
        <v>77</v>
      </c>
      <c r="C29" s="1" t="s">
        <v>20</v>
      </c>
      <c r="E29" s="42"/>
      <c r="F29" s="42"/>
    </row>
    <row r="30" spans="2:7" ht="22.5" customHeight="1" x14ac:dyDescent="0.35">
      <c r="B30" s="39" t="s">
        <v>78</v>
      </c>
      <c r="C30" s="1" t="s">
        <v>20</v>
      </c>
      <c r="E30" s="42"/>
      <c r="F30" s="42"/>
    </row>
    <row r="31" spans="2:7" ht="22.5" customHeight="1" x14ac:dyDescent="0.35">
      <c r="B31" s="39" t="s">
        <v>79</v>
      </c>
      <c r="C31" s="1" t="s">
        <v>20</v>
      </c>
      <c r="E31" s="42"/>
      <c r="F31" s="42"/>
    </row>
    <row r="32" spans="2:7" ht="20.25" customHeight="1" x14ac:dyDescent="0.35">
      <c r="B32" s="39" t="s">
        <v>80</v>
      </c>
      <c r="C32" s="1" t="s">
        <v>21</v>
      </c>
      <c r="E32" s="42"/>
      <c r="F32" s="42"/>
    </row>
    <row r="33" spans="2:6" ht="20.25" customHeight="1" x14ac:dyDescent="0.35">
      <c r="B33" s="39" t="s">
        <v>81</v>
      </c>
      <c r="C33" s="1" t="s">
        <v>84</v>
      </c>
      <c r="E33" s="18"/>
      <c r="F33" s="18"/>
    </row>
    <row r="34" spans="2:6" ht="20.25" customHeight="1" x14ac:dyDescent="0.25">
      <c r="B34" s="18"/>
      <c r="C34" s="18"/>
      <c r="D34" s="18"/>
      <c r="E34" s="18"/>
      <c r="F34" s="18"/>
    </row>
    <row r="35" spans="2:6" ht="9.75" customHeight="1" x14ac:dyDescent="0.25">
      <c r="B35" s="18"/>
      <c r="C35" s="18"/>
      <c r="D35" s="18"/>
      <c r="E35" s="18"/>
      <c r="F35" s="18"/>
    </row>
    <row r="36" spans="2:6" ht="19.5" customHeight="1" x14ac:dyDescent="0.35">
      <c r="B36" s="13" t="s">
        <v>8</v>
      </c>
      <c r="C36" s="14">
        <f>F14+E20+F27+C42</f>
        <v>478</v>
      </c>
      <c r="D36" s="18"/>
      <c r="E36" s="18"/>
      <c r="F36" s="18"/>
    </row>
    <row r="37" spans="2:6" ht="18" customHeight="1" x14ac:dyDescent="0.35">
      <c r="B37" s="13" t="s">
        <v>9</v>
      </c>
      <c r="C37" s="14">
        <f>C36/100</f>
        <v>4.78</v>
      </c>
      <c r="D37" s="43"/>
      <c r="E37" s="43"/>
      <c r="F37" s="43"/>
    </row>
    <row r="38" spans="2:6" ht="23.25" x14ac:dyDescent="0.35">
      <c r="B38" s="44"/>
      <c r="C38" s="36"/>
      <c r="D38" s="36"/>
      <c r="E38" s="35"/>
      <c r="F38" s="35"/>
    </row>
    <row r="39" spans="2:6" ht="23.25" x14ac:dyDescent="0.35">
      <c r="B39" s="35"/>
      <c r="C39" s="35"/>
      <c r="D39" s="36"/>
      <c r="E39" s="35"/>
      <c r="F39" s="35"/>
    </row>
    <row r="40" spans="2:6" ht="23.25" x14ac:dyDescent="0.35">
      <c r="B40" s="35"/>
      <c r="C40" s="36"/>
      <c r="D40" s="36"/>
      <c r="E40" s="35"/>
      <c r="F40" s="35"/>
    </row>
    <row r="41" spans="2:6" ht="23.25" x14ac:dyDescent="0.35">
      <c r="B41" s="35"/>
      <c r="C41" s="40"/>
      <c r="D41" s="36"/>
      <c r="E41" s="35"/>
      <c r="F41" s="35"/>
    </row>
    <row r="42" spans="2:6" ht="23.25" x14ac:dyDescent="0.35">
      <c r="B42" s="35"/>
      <c r="C42" s="45"/>
      <c r="D42" s="36"/>
      <c r="E42" s="35"/>
      <c r="F42" s="35"/>
    </row>
  </sheetData>
  <pageMargins left="0.511811024" right="0.511811024" top="0.78740157499999996" bottom="0.78740157499999996" header="0.31496062000000002" footer="0.31496062000000002"/>
  <pageSetup paperSize="9" scale="94" fitToHeight="0" orientation="landscape" r:id="rId1"/>
  <rowBreaks count="1" manualBreakCount="1">
    <brk id="20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45" zoomScaleNormal="145" workbookViewId="0">
      <selection activeCell="D19" sqref="D19"/>
    </sheetView>
  </sheetViews>
  <sheetFormatPr defaultRowHeight="15" x14ac:dyDescent="0.25"/>
  <cols>
    <col min="1" max="1" width="26.42578125" customWidth="1"/>
    <col min="2" max="2" width="14.140625" customWidth="1"/>
    <col min="3" max="3" width="13.140625" customWidth="1"/>
    <col min="4" max="4" width="10.7109375" bestFit="1" customWidth="1"/>
    <col min="5" max="5" width="24.85546875" customWidth="1"/>
  </cols>
  <sheetData>
    <row r="1" spans="1:5" ht="21" x14ac:dyDescent="0.35">
      <c r="A1" s="46" t="s">
        <v>10</v>
      </c>
      <c r="B1" s="46"/>
      <c r="C1" s="46"/>
      <c r="D1" s="46"/>
      <c r="E1" s="46"/>
    </row>
    <row r="2" spans="1:5" x14ac:dyDescent="0.25">
      <c r="A2" t="s">
        <v>14</v>
      </c>
    </row>
    <row r="4" spans="1:5" x14ac:dyDescent="0.25">
      <c r="A4" s="11" t="s">
        <v>11</v>
      </c>
      <c r="B4" s="11" t="s">
        <v>12</v>
      </c>
      <c r="C4" s="17" t="s">
        <v>0</v>
      </c>
      <c r="D4" s="11" t="s">
        <v>13</v>
      </c>
      <c r="E4" s="11" t="s">
        <v>51</v>
      </c>
    </row>
    <row r="5" spans="1:5" x14ac:dyDescent="0.25">
      <c r="A5" s="15" t="s">
        <v>45</v>
      </c>
      <c r="B5" s="16" t="s">
        <v>43</v>
      </c>
      <c r="C5" s="17">
        <v>15</v>
      </c>
      <c r="D5" s="12">
        <v>500</v>
      </c>
      <c r="E5" s="12">
        <f>D5*C5</f>
        <v>7500</v>
      </c>
    </row>
    <row r="6" spans="1:5" x14ac:dyDescent="0.25">
      <c r="A6" s="11" t="s">
        <v>35</v>
      </c>
      <c r="B6" s="16" t="s">
        <v>47</v>
      </c>
      <c r="C6" s="17">
        <v>15</v>
      </c>
      <c r="D6" s="12">
        <v>400</v>
      </c>
      <c r="E6" s="12">
        <f t="shared" ref="E6:E9" si="0">D6*C6</f>
        <v>6000</v>
      </c>
    </row>
    <row r="7" spans="1:5" x14ac:dyDescent="0.25">
      <c r="A7" s="11" t="s">
        <v>46</v>
      </c>
      <c r="B7" s="16" t="s">
        <v>48</v>
      </c>
      <c r="C7" s="17">
        <v>15</v>
      </c>
      <c r="D7" s="12">
        <v>80</v>
      </c>
      <c r="E7" s="12">
        <f t="shared" si="0"/>
        <v>1200</v>
      </c>
    </row>
    <row r="8" spans="1:5" x14ac:dyDescent="0.25">
      <c r="A8" s="11" t="s">
        <v>36</v>
      </c>
      <c r="B8" s="16" t="s">
        <v>43</v>
      </c>
      <c r="C8" s="17">
        <v>20</v>
      </c>
      <c r="D8" s="12">
        <v>100</v>
      </c>
      <c r="E8" s="12">
        <f t="shared" si="0"/>
        <v>2000</v>
      </c>
    </row>
    <row r="9" spans="1:5" x14ac:dyDescent="0.25">
      <c r="A9" s="11" t="s">
        <v>37</v>
      </c>
      <c r="B9" s="16" t="s">
        <v>44</v>
      </c>
      <c r="C9" s="17">
        <v>20</v>
      </c>
      <c r="D9" s="12">
        <v>38.17</v>
      </c>
      <c r="E9" s="12">
        <f t="shared" si="0"/>
        <v>763.40000000000009</v>
      </c>
    </row>
    <row r="10" spans="1:5" x14ac:dyDescent="0.25">
      <c r="A10" s="11" t="s">
        <v>38</v>
      </c>
      <c r="B10" s="16" t="s">
        <v>43</v>
      </c>
      <c r="C10" s="25" t="s">
        <v>50</v>
      </c>
      <c r="D10" s="12">
        <v>305.92</v>
      </c>
      <c r="E10" s="12">
        <f>D10</f>
        <v>305.92</v>
      </c>
    </row>
    <row r="11" spans="1:5" x14ac:dyDescent="0.25">
      <c r="A11" s="11" t="s">
        <v>39</v>
      </c>
      <c r="B11" s="16" t="s">
        <v>49</v>
      </c>
      <c r="C11" s="25" t="s">
        <v>50</v>
      </c>
      <c r="D11" s="12">
        <v>8</v>
      </c>
      <c r="E11" s="12">
        <f>D11</f>
        <v>8</v>
      </c>
    </row>
    <row r="12" spans="1:5" x14ac:dyDescent="0.25">
      <c r="A12" s="11" t="s">
        <v>40</v>
      </c>
      <c r="B12" s="16" t="s">
        <v>49</v>
      </c>
      <c r="C12" s="25" t="s">
        <v>50</v>
      </c>
      <c r="D12" s="12">
        <v>43</v>
      </c>
      <c r="E12" s="12">
        <f>D12</f>
        <v>43</v>
      </c>
    </row>
    <row r="13" spans="1:5" x14ac:dyDescent="0.25">
      <c r="A13" s="11" t="s">
        <v>41</v>
      </c>
      <c r="B13" s="16" t="s">
        <v>49</v>
      </c>
      <c r="C13" s="17">
        <v>100</v>
      </c>
      <c r="D13" s="12">
        <v>3.64</v>
      </c>
      <c r="E13" s="12">
        <f>D13*C13</f>
        <v>364</v>
      </c>
    </row>
    <row r="14" spans="1:5" x14ac:dyDescent="0.25">
      <c r="A14" s="11" t="s">
        <v>42</v>
      </c>
      <c r="B14" s="16" t="s">
        <v>49</v>
      </c>
      <c r="C14" s="17">
        <v>16</v>
      </c>
      <c r="D14" s="12">
        <v>95.2</v>
      </c>
      <c r="E14" s="12">
        <f t="shared" ref="E14:E15" si="1">D14*C14</f>
        <v>1523.2</v>
      </c>
    </row>
    <row r="15" spans="1:5" x14ac:dyDescent="0.25">
      <c r="A15" s="21" t="s">
        <v>52</v>
      </c>
      <c r="B15" s="22" t="s">
        <v>53</v>
      </c>
      <c r="C15" s="23">
        <v>10</v>
      </c>
      <c r="D15" s="26">
        <v>800</v>
      </c>
      <c r="E15" s="26">
        <f t="shared" si="1"/>
        <v>8000</v>
      </c>
    </row>
    <row r="16" spans="1:5" x14ac:dyDescent="0.25">
      <c r="A16" s="11"/>
      <c r="B16" s="11"/>
      <c r="C16" s="11"/>
      <c r="D16" s="20" t="s">
        <v>51</v>
      </c>
      <c r="E16" s="20">
        <f>SUM(E5:E15)</f>
        <v>27707.52</v>
      </c>
    </row>
    <row r="17" spans="1:5" x14ac:dyDescent="0.25">
      <c r="A17" s="18"/>
      <c r="B17" s="24"/>
      <c r="C17" s="18"/>
      <c r="D17" s="19"/>
      <c r="E17" s="19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Custos e despesas</vt:lpstr>
      <vt:lpstr>Investimento e Atividades</vt:lpstr>
      <vt:lpstr>'Custos e despesas'!Area_de_impressao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Giullia Nogueira de Souza</cp:lastModifiedBy>
  <cp:lastPrinted>2016-06-06T21:01:32Z</cp:lastPrinted>
  <dcterms:created xsi:type="dcterms:W3CDTF">2015-12-07T17:09:46Z</dcterms:created>
  <dcterms:modified xsi:type="dcterms:W3CDTF">2016-07-05T17:50:11Z</dcterms:modified>
</cp:coreProperties>
</file>